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28755" windowHeight="1462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19" i="1" l="1"/>
  <c r="B17" i="1"/>
  <c r="B5" i="1"/>
  <c r="B4" i="1"/>
  <c r="B3" i="1"/>
  <c r="B2" i="1" l="1"/>
  <c r="B10" i="1" l="1"/>
  <c r="B11" i="1" s="1"/>
  <c r="B12" i="1" s="1"/>
  <c r="B13" i="1" s="1"/>
  <c r="B8" i="1"/>
</calcChain>
</file>

<file path=xl/sharedStrings.xml><?xml version="1.0" encoding="utf-8"?>
<sst xmlns="http://schemas.openxmlformats.org/spreadsheetml/2006/main" count="21" uniqueCount="21">
  <si>
    <t>α LT</t>
  </si>
  <si>
    <t>λ 1</t>
  </si>
  <si>
    <t>λ LT</t>
  </si>
  <si>
    <t>χ</t>
  </si>
  <si>
    <t>Ø LT</t>
  </si>
  <si>
    <t>It</t>
  </si>
  <si>
    <t>Iy</t>
  </si>
  <si>
    <t>γ</t>
  </si>
  <si>
    <t>Lz</t>
  </si>
  <si>
    <t>h</t>
  </si>
  <si>
    <t>Iz</t>
  </si>
  <si>
    <t>λ LT s pruhem</t>
  </si>
  <si>
    <t>Wpl</t>
  </si>
  <si>
    <t>fyk</t>
  </si>
  <si>
    <t>αt</t>
  </si>
  <si>
    <t>IPN 500</t>
  </si>
  <si>
    <r>
      <t>γ</t>
    </r>
    <r>
      <rPr>
        <sz val="8"/>
        <color theme="1"/>
        <rFont val="Calibri"/>
        <family val="2"/>
        <charset val="238"/>
      </rPr>
      <t>M1</t>
    </r>
  </si>
  <si>
    <t>válc.průřez</t>
  </si>
  <si>
    <t>svařovaný průřez</t>
  </si>
  <si>
    <r>
      <rPr>
        <sz val="12"/>
        <color theme="1"/>
        <rFont val="Calibri"/>
        <family val="2"/>
        <charset val="238"/>
      </rPr>
      <t>β</t>
    </r>
    <r>
      <rPr>
        <sz val="10"/>
        <color theme="1"/>
        <rFont val="Arial"/>
        <family val="2"/>
        <charset val="238"/>
      </rPr>
      <t>w</t>
    </r>
  </si>
  <si>
    <r>
      <t>M</t>
    </r>
    <r>
      <rPr>
        <b/>
        <sz val="10"/>
        <color theme="1"/>
        <rFont val="Calibri"/>
        <family val="2"/>
        <charset val="238"/>
        <scheme val="minor"/>
      </rPr>
      <t>b,Rd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</si>
</sst>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E+00"/>
  </numFmts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2"/>
      <color rgb="FFFFC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Fill="1"/>
    <xf numFmtId="0" fontId="7" fillId="0" borderId="0" xfId="0" applyFont="1"/>
    <xf numFmtId="0" fontId="6" fillId="0" borderId="0" xfId="0" applyFont="1"/>
    <xf numFmtId="2" fontId="6" fillId="0" borderId="0" xfId="0" applyNumberFormat="1" applyFont="1"/>
    <xf numFmtId="164" fontId="6" fillId="0" borderId="0" xfId="0" applyNumberFormat="1" applyFont="1"/>
    <xf numFmtId="165" fontId="4" fillId="0" borderId="0" xfId="0" applyNumberFormat="1" applyFont="1"/>
    <xf numFmtId="11" fontId="6" fillId="0" borderId="0" xfId="0" applyNumberFormat="1" applyFont="1"/>
    <xf numFmtId="2" fontId="4" fillId="0" borderId="0" xfId="0" applyNumberFormat="1" applyFont="1"/>
    <xf numFmtId="0" fontId="10" fillId="0" borderId="0" xfId="0" applyFont="1"/>
    <xf numFmtId="1" fontId="11" fillId="0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A20" sqref="A20"/>
    </sheetView>
  </sheetViews>
  <sheetFormatPr defaultRowHeight="18" customHeight="1" x14ac:dyDescent="0.25"/>
  <cols>
    <col min="1" max="1" width="15.5703125" style="1" customWidth="1"/>
    <col min="2" max="2" width="13.7109375" style="1" bestFit="1" customWidth="1"/>
    <col min="3" max="4" width="9.140625" style="1"/>
    <col min="5" max="5" width="9.5703125" style="1" bestFit="1" customWidth="1"/>
    <col min="6" max="16384" width="9.140625" style="1"/>
  </cols>
  <sheetData>
    <row r="1" spans="1:7" ht="18" customHeight="1" x14ac:dyDescent="0.25">
      <c r="A1" s="1" t="s">
        <v>0</v>
      </c>
      <c r="B1" s="4">
        <v>0.21</v>
      </c>
      <c r="C1" s="4" t="s">
        <v>17</v>
      </c>
      <c r="F1" s="1">
        <v>0.49</v>
      </c>
      <c r="G1" s="1" t="s">
        <v>18</v>
      </c>
    </row>
    <row r="2" spans="1:7" ht="18" customHeight="1" x14ac:dyDescent="0.25">
      <c r="A2" s="2" t="s">
        <v>1</v>
      </c>
      <c r="B2" s="7">
        <f>93.9*SQRT(235000/B18)</f>
        <v>93.9</v>
      </c>
      <c r="D2" s="1" t="s">
        <v>15</v>
      </c>
    </row>
    <row r="3" spans="1:7" ht="18" customHeight="1" x14ac:dyDescent="0.25">
      <c r="A3" s="1" t="s">
        <v>6</v>
      </c>
      <c r="B3" s="11">
        <f>D3*E3/1000000000000</f>
        <v>6.87E-4</v>
      </c>
      <c r="D3" s="4">
        <v>687</v>
      </c>
      <c r="E3" s="10">
        <v>1000000</v>
      </c>
    </row>
    <row r="4" spans="1:7" ht="18" customHeight="1" x14ac:dyDescent="0.25">
      <c r="A4" s="1" t="s">
        <v>10</v>
      </c>
      <c r="B4" s="11">
        <f>D4*E4/1000000000000</f>
        <v>2.48E-5</v>
      </c>
      <c r="D4" s="4">
        <v>24.8</v>
      </c>
      <c r="E4" s="10">
        <v>1000000</v>
      </c>
    </row>
    <row r="5" spans="1:7" ht="18" customHeight="1" x14ac:dyDescent="0.25">
      <c r="A5" s="1" t="s">
        <v>5</v>
      </c>
      <c r="B5" s="11">
        <f>D5*E5/1000000000000</f>
        <v>4.0199999999999996E-6</v>
      </c>
      <c r="D5" s="4">
        <v>4.0199999999999996</v>
      </c>
      <c r="E5" s="10">
        <v>1000000</v>
      </c>
    </row>
    <row r="6" spans="1:7" ht="18" customHeight="1" x14ac:dyDescent="0.25">
      <c r="A6" s="1" t="s">
        <v>8</v>
      </c>
      <c r="B6" s="4">
        <v>2.75</v>
      </c>
      <c r="D6" s="4"/>
      <c r="E6" s="10"/>
    </row>
    <row r="7" spans="1:7" ht="18" customHeight="1" x14ac:dyDescent="0.25">
      <c r="A7" s="1" t="s">
        <v>9</v>
      </c>
      <c r="B7" s="4">
        <v>0.5</v>
      </c>
      <c r="D7" s="4"/>
      <c r="E7" s="10"/>
    </row>
    <row r="8" spans="1:7" ht="18" customHeight="1" x14ac:dyDescent="0.25">
      <c r="A8" s="1" t="s">
        <v>14</v>
      </c>
      <c r="B8" s="8">
        <f>0.62*B6*(1/B7)*SQRT(B5/B4)</f>
        <v>1.3729084091810349</v>
      </c>
      <c r="D8" s="4"/>
      <c r="E8" s="10"/>
    </row>
    <row r="9" spans="1:7" ht="18" customHeight="1" x14ac:dyDescent="0.25">
      <c r="A9" s="3" t="s">
        <v>7</v>
      </c>
      <c r="B9" s="5">
        <v>0.92</v>
      </c>
      <c r="D9" s="4"/>
      <c r="E9" s="10"/>
    </row>
    <row r="10" spans="1:7" ht="18" customHeight="1" x14ac:dyDescent="0.25">
      <c r="A10" s="2" t="s">
        <v>2</v>
      </c>
      <c r="B10" s="8">
        <f>B9*2*(B6/B7)*SQRT(B3/B4)</f>
        <v>53.26390958722547</v>
      </c>
      <c r="D10" s="4"/>
      <c r="E10" s="10"/>
    </row>
    <row r="11" spans="1:7" ht="18" customHeight="1" x14ac:dyDescent="0.25">
      <c r="A11" s="2" t="s">
        <v>11</v>
      </c>
      <c r="B11" s="8">
        <f>B10/B2</f>
        <v>0.56724078367652253</v>
      </c>
      <c r="D11" s="4"/>
      <c r="E11" s="10"/>
    </row>
    <row r="12" spans="1:7" ht="18" customHeight="1" x14ac:dyDescent="0.25">
      <c r="A12" s="2" t="s">
        <v>4</v>
      </c>
      <c r="B12" s="8">
        <f>0.5*(1+B1*(B11-0.2)+B11*B11)</f>
        <v>0.69944133561901267</v>
      </c>
      <c r="D12" s="4"/>
      <c r="E12" s="10"/>
    </row>
    <row r="13" spans="1:7" ht="18" customHeight="1" x14ac:dyDescent="0.25">
      <c r="A13" s="1" t="s">
        <v>3</v>
      </c>
      <c r="B13" s="8">
        <f>1/(B12+SQRT(B12*B12-B11*B11))</f>
        <v>0.90199360672123396</v>
      </c>
      <c r="D13" s="4"/>
      <c r="E13" s="10"/>
    </row>
    <row r="14" spans="1:7" ht="18" customHeight="1" x14ac:dyDescent="0.25">
      <c r="B14" s="8"/>
      <c r="D14" s="4"/>
      <c r="E14" s="10"/>
    </row>
    <row r="15" spans="1:7" ht="18" customHeight="1" x14ac:dyDescent="0.25">
      <c r="A15" s="2" t="s">
        <v>19</v>
      </c>
      <c r="B15" s="12">
        <v>1</v>
      </c>
      <c r="D15" s="4"/>
      <c r="E15" s="10"/>
    </row>
    <row r="16" spans="1:7" ht="18" customHeight="1" x14ac:dyDescent="0.25">
      <c r="A16" s="3" t="s">
        <v>16</v>
      </c>
      <c r="B16" s="9">
        <v>1.1000000000000001</v>
      </c>
      <c r="D16" s="4"/>
      <c r="E16" s="10"/>
    </row>
    <row r="17" spans="1:5" ht="17.25" customHeight="1" x14ac:dyDescent="0.25">
      <c r="A17" s="1" t="s">
        <v>12</v>
      </c>
      <c r="B17" s="11">
        <f>D17*E17/1000000000</f>
        <v>3.2399999999999998E-3</v>
      </c>
      <c r="D17" s="4">
        <v>3.24</v>
      </c>
      <c r="E17" s="10">
        <v>1000000</v>
      </c>
    </row>
    <row r="18" spans="1:5" ht="18" customHeight="1" x14ac:dyDescent="0.25">
      <c r="A18" s="1" t="s">
        <v>13</v>
      </c>
      <c r="B18" s="4">
        <v>235000</v>
      </c>
    </row>
    <row r="19" spans="1:5" ht="22.5" customHeight="1" x14ac:dyDescent="0.3">
      <c r="A19" s="13" t="s">
        <v>20</v>
      </c>
      <c r="B19" s="14">
        <f>B13*B15*B17*B18/B16</f>
        <v>624.34357468867938</v>
      </c>
      <c r="C19" s="6"/>
      <c r="D19" s="6"/>
      <c r="E19" s="6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Rušar</dc:creator>
  <cp:lastModifiedBy>K. Rušar</cp:lastModifiedBy>
  <dcterms:created xsi:type="dcterms:W3CDTF">2013-03-27T15:59:36Z</dcterms:created>
  <dcterms:modified xsi:type="dcterms:W3CDTF">2020-05-25T16:53:29Z</dcterms:modified>
</cp:coreProperties>
</file>